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2240"/>
  </bookViews>
  <sheets>
    <sheet name="Φύλλο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1" l="1"/>
  <c r="F8" i="1" s="1"/>
  <c r="G7" i="1"/>
  <c r="F7" i="1" s="1"/>
  <c r="G9" i="1"/>
  <c r="F9" i="1" s="1"/>
  <c r="E8" i="1"/>
  <c r="D8" i="1" s="1"/>
  <c r="E7" i="1"/>
  <c r="D7" i="1" s="1"/>
  <c r="E9" i="1"/>
  <c r="D9" i="1" s="1"/>
  <c r="C8" i="1" l="1"/>
  <c r="C9" i="1"/>
  <c r="C7" i="1"/>
</calcChain>
</file>

<file path=xl/sharedStrings.xml><?xml version="1.0" encoding="utf-8"?>
<sst xmlns="http://schemas.openxmlformats.org/spreadsheetml/2006/main" count="44" uniqueCount="44">
  <si>
    <t xml:space="preserve">ΣΥΝΟΛΙΚΗ ΜΟΡΙΟΔΟΤΗΣΗ ΥΠΟΨΗΦΙΟΥ </t>
  </si>
  <si>
    <t xml:space="preserve">ΜΟΡΙΟΔΟΤΗΣΗ  </t>
  </si>
  <si>
    <t>ΕΠΩΝΥΜΟ</t>
  </si>
  <si>
    <t>ΟΝΟΜΑ</t>
  </si>
  <si>
    <t>ΠΑΠΑΝΤΩΝΙΟΥ</t>
  </si>
  <si>
    <t>ΚΟΥΤΣΜΑΝΗΣ</t>
  </si>
  <si>
    <t>ΤΣΑΓΚΑΛΙΔΗΣ</t>
  </si>
  <si>
    <t>ΧΡΗΣΤΟΣ</t>
  </si>
  <si>
    <t>ΝΕΡΑΤΖΗΣ</t>
  </si>
  <si>
    <t>ΕΛΕΝΗ</t>
  </si>
  <si>
    <t>Πιστοποιημένη επιμόρφωση κατά την τελευταία δεκαετία (5 μόρια ανά σεμινάριο επιμόρφωσης, με ανώτατο όριο τα 20 μόρια)</t>
  </si>
  <si>
    <t>Πιστοποιημένη γλωσσομάθεια (Ανώτατο όριο τα 100 μόρια)</t>
  </si>
  <si>
    <t>ΤΟΥ ΕΝΙΑΙΟΥ ΦΟΡΕΑ ΕΛΕΓΧΟΥ ΤΡΟΦΙΜΩΝ</t>
  </si>
  <si>
    <t xml:space="preserve">ΠΡΟΚΗΡΥΞΗ πλήρωσης θέσεων ευθύνης επιπέδου Διεύθυνσης του ΕΦΕΤ 266/12-1-2022, ΑΔΑ Ω2ΕΕΟΡ9Τ-Ρ9Ζ </t>
  </si>
  <si>
    <t>Βασικός τίτλος σπουδών τριτοβάθμιας εκπαίδευσης (100 μόρια)</t>
  </si>
  <si>
    <t>Δεύτερος τίτλος σπουδών, εφόσον είναι τριτοβάθμιας εκπαίδευσης (30 μόρια)</t>
  </si>
  <si>
    <t>Συναφής μεταπτυχιακός τίτλος σπουδών, ετήσιας τουλάχιστον διάρκειας (200 μόρια)</t>
  </si>
  <si>
    <t>Συναφής μεταπτυχιακός τίτλος σπουδών που ενσωματώνεται στο βασικό τίτλο σπουδών βάσει των διατάξεων του άρθρου 46 του ν.4485/2017 (150 μόρια)</t>
  </si>
  <si>
    <t>Μη συναφής μεταπτυχιακός τίτλος σπουδών, ετήσιας τουλάχιστον διάρκειας (70 μόρια)</t>
  </si>
  <si>
    <t>Επιπλέον του ενός μεταπτυχιακός τίτλος, συναφής ή μη συναφής, ετήσιας τουλάχιστον διάρκειας: για όλους συνολικά (50 μόρια)</t>
  </si>
  <si>
    <t>Επιτυχής αποφοίτηση από την Ε.Σ.Δ.Δ.Α. (275 μόρια)</t>
  </si>
  <si>
    <t>Συναφές διδακτορικό δίπλωμα (350 μόρια)</t>
  </si>
  <si>
    <t>Μη συναφές διδακτορικό δίπλωμα (100 μόρια)</t>
  </si>
  <si>
    <t>Επιπλέον του ενός διδακτορικό δίπλωμα, συναφές ή μη συναφές (70 μόρια)</t>
  </si>
  <si>
    <t>Άριστη γνώση κάθε ξένης γλώσσας (50 μόρια)</t>
  </si>
  <si>
    <t>Πολύ καλή γνώση κάθε ξένης γλώσσας (30 μόρια)</t>
  </si>
  <si>
    <t>Καλή γνώση κάθε ξένης γλώσσα (10 μόρια):</t>
  </si>
  <si>
    <t xml:space="preserve">Μόρια άσκησης καθηκόντων ευθύνης στο δημόσιο τομέα με ανώτατο όριο τους 120 μήνες (10 έτη)      </t>
  </si>
  <si>
    <t>ΟΜΑΔΑ ΚΡΙΤΗΡΙΩΝ (α)</t>
  </si>
  <si>
    <t>ΜΟΡΙΟΔΟΤΗΣΗ  ΟΜΑΔΑΣ ΚΡΙΤΗΡΙΩΝ (α) * 33%</t>
  </si>
  <si>
    <t>ΜΟΡΙΟΔΟΤΗΣΗ  ΟΜΑΔΑΣ ΚΡΙΤΗΡΙΩΝ (α)</t>
  </si>
  <si>
    <t>ΜΟΡΙΟΔΟΤΗΣΗ  ΟΜΑΔΑΣ ΚΡΙΤΗΡΙΩΝ (β) * 33%</t>
  </si>
  <si>
    <t>ΜΟΡΙΟΔΟΤΗΣΗ  ΟΜΑΔΑΣ ΚΡΙΤΗΡΙΩΝ (β)</t>
  </si>
  <si>
    <t>Μοριοδοτούμενοι μήνες άσκησης καθηκόντων ευθύνης επιπέδου Τμήματος κατ' αναπλήρωση (3*0,85 μόρια)</t>
  </si>
  <si>
    <t>Μοριοδοτούμενοι μήνες άσκησης καθηκόντων ευθύνης επιπέδου Τμήματος (3 μόρια)</t>
  </si>
  <si>
    <t>Μοριοδοτούμενοι μήνες άσκησης καθηκόντων ευθύνης επιπέδου Διεύθυνσης κατ' αναπλήρωση (4*0,85 μόρια)</t>
  </si>
  <si>
    <t>Μοριοδοτούμενοι μήνες άσκησης καθηκόντων ευθύνης επιπέδου Διεύθυνσης (4 μόρια)</t>
  </si>
  <si>
    <t>Μοριοδοτούμενοι μήνες άσκησης καθηκόντων ευθύνης επιπέδου Γεν. Διεύθυνσης κατ' αναπλήρωση (5,5*0,85 μόρια)</t>
  </si>
  <si>
    <t>Μοριοδοτούμενοι μήνες άσκησης καθηκόντων ευθύνης επιπέδου Γεν. Διεύθυνσης (5,5 μόρια)</t>
  </si>
  <si>
    <t>Μοριοδότηση κάθε μήνα πραγματικής υπηρεσίας στο Δημόσιο, με αφαίρεση των θητειών που έχουν διανυθεί σε θέση ευθύνης Ανώτατο όριο 396 μήνες (33 έτη) *1,5 μόρια</t>
  </si>
  <si>
    <t xml:space="preserve">Μοριοδότηση κάθε αναγνωρισμένου μήνα προϋπηρεσίας εκτός δημοσίου τομέα βάσει των διατάξεων του Π.Δ.69/2016 Ανώτατο όριο 84 μήνες (7 έτη) * 1 μόριο </t>
  </si>
  <si>
    <t>ΑΝΑΤΟΛΙΚΗΣ ΜΑΚΕΔΟΝΙΑΣ ΘΡΑΚΗΣ</t>
  </si>
  <si>
    <t>ΟΜΑΔΑ ΚΡΙΤΗΡΙΩΝ (β)</t>
  </si>
  <si>
    <t>ΣΥΜΒΟΥΛΙΟ ΕΠΙΛΟΓΗΣ ΠΡΟΪΣΤΑΜΕΝΩΝ
ΠΙΝΑΚΑΣ ΚΑΤΑΤΑΞΗΣ ΦΘΙΝΟΥΣΑΣ ΣΕΙΡΑΣ ΓΙΑ ΤΗΝ ΕΠΙΛΟΓΗ ΠΡΟΪΣΤΑΜΕΝΟΥ ΠΕΡΙΦΕΡΕΙΑΚΗΣ ΔΙΕΥΘΥΝΣΗΣ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</si>
</sst>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161"/>
      <scheme val="minor"/>
    </font>
    <font>
      <sz val="8"/>
      <color theme="1"/>
      <name val="Arial Narrow"/>
      <family val="2"/>
      <charset val="161"/>
    </font>
    <font>
      <b/>
      <sz val="8"/>
      <color theme="1"/>
      <name val="Arial Narrow"/>
      <family val="2"/>
      <charset val="161"/>
    </font>
    <font>
      <b/>
      <sz val="12"/>
      <color theme="1"/>
      <name val="Arial Narrow"/>
      <family val="2"/>
      <charset val="161"/>
    </font>
    <font>
      <b/>
      <sz val="12"/>
      <name val="Arial Narrow"/>
      <family val="2"/>
      <charset val="161"/>
    </font>
    <font>
      <b/>
      <sz val="8"/>
      <name val="Arial Narrow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0" fillId="6" borderId="0" xfId="0" applyFill="1"/>
    <xf numFmtId="0" fontId="3" fillId="6" borderId="0" xfId="0" applyFont="1" applyFill="1" applyBorder="1" applyAlignment="1">
      <alignment horizontal="center" wrapText="1"/>
    </xf>
    <xf numFmtId="0" fontId="3" fillId="6" borderId="0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23" xfId="0" applyFont="1" applyBorder="1" applyAlignment="1">
      <alignment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8" xfId="0" applyFont="1" applyBorder="1" applyAlignment="1">
      <alignment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9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4" borderId="4" xfId="0" applyNumberFormat="1" applyFont="1" applyFill="1" applyBorder="1" applyAlignment="1">
      <alignment horizontal="center" vertical="center" wrapText="1"/>
    </xf>
    <xf numFmtId="164" fontId="1" fillId="4" borderId="5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4" fontId="1" fillId="4" borderId="9" xfId="0" applyNumberFormat="1" applyFont="1" applyFill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4" borderId="11" xfId="0" applyNumberFormat="1" applyFont="1" applyFill="1" applyBorder="1" applyAlignment="1">
      <alignment horizontal="center" vertical="center" wrapText="1"/>
    </xf>
    <xf numFmtId="164" fontId="1" fillId="4" borderId="12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wrapText="1"/>
    </xf>
    <xf numFmtId="0" fontId="3" fillId="5" borderId="7" xfId="0" applyFont="1" applyFill="1" applyBorder="1" applyAlignment="1">
      <alignment horizontal="center" wrapText="1"/>
    </xf>
    <xf numFmtId="0" fontId="3" fillId="5" borderId="27" xfId="0" applyFont="1" applyFill="1" applyBorder="1" applyAlignment="1">
      <alignment horizontal="center" wrapText="1"/>
    </xf>
    <xf numFmtId="0" fontId="3" fillId="5" borderId="24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0" fontId="3" fillId="5" borderId="28" xfId="0" applyFont="1" applyFill="1" applyBorder="1" applyAlignment="1">
      <alignment horizontal="center" wrapText="1"/>
    </xf>
    <xf numFmtId="0" fontId="4" fillId="5" borderId="29" xfId="0" applyFont="1" applyFill="1" applyBorder="1" applyAlignment="1">
      <alignment horizontal="center" vertical="top" wrapText="1"/>
    </xf>
    <xf numFmtId="0" fontId="4" fillId="5" borderId="25" xfId="0" applyFont="1" applyFill="1" applyBorder="1" applyAlignment="1">
      <alignment horizontal="center" vertical="top" wrapText="1"/>
    </xf>
    <xf numFmtId="0" fontId="4" fillId="5" borderId="26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"/>
  <sheetViews>
    <sheetView tabSelected="1" zoomScaleNormal="100" workbookViewId="0">
      <selection activeCell="J22" sqref="J22"/>
    </sheetView>
  </sheetViews>
  <sheetFormatPr defaultRowHeight="12.75" x14ac:dyDescent="0.25"/>
  <cols>
    <col min="1" max="1" width="13.85546875" style="1" customWidth="1"/>
    <col min="2" max="2" width="13.5703125" style="1" customWidth="1"/>
    <col min="3" max="3" width="10.7109375" style="1" customWidth="1"/>
    <col min="4" max="4" width="13.140625" style="1" customWidth="1"/>
    <col min="5" max="5" width="11.140625" style="1" customWidth="1"/>
    <col min="6" max="6" width="13.28515625" style="1" customWidth="1"/>
    <col min="7" max="7" width="11.85546875" style="1" customWidth="1"/>
    <col min="8" max="8" width="10" style="1" customWidth="1"/>
    <col min="9" max="9" width="9.7109375" style="1" customWidth="1"/>
    <col min="10" max="10" width="10.5703125" style="1" customWidth="1"/>
    <col min="11" max="11" width="10.85546875" style="1" customWidth="1"/>
    <col min="12" max="12" width="10.140625" style="1" customWidth="1"/>
    <col min="13" max="13" width="10.42578125" style="1" customWidth="1"/>
    <col min="14" max="14" width="8.5703125" style="1" customWidth="1"/>
    <col min="15" max="15" width="8.42578125" style="1" customWidth="1"/>
    <col min="16" max="16" width="8" style="1" customWidth="1"/>
    <col min="17" max="17" width="8.140625" style="1" customWidth="1"/>
    <col min="18" max="18" width="10.5703125" style="1" customWidth="1"/>
    <col min="19" max="19" width="12.140625" style="1" customWidth="1"/>
    <col min="20" max="21" width="7.5703125" style="1" customWidth="1"/>
    <col min="22" max="22" width="8.5703125" style="1" customWidth="1"/>
    <col min="23" max="23" width="9.140625" style="1"/>
    <col min="24" max="25" width="10.85546875" style="1" customWidth="1"/>
    <col min="26" max="26" width="11.7109375" style="1" customWidth="1"/>
    <col min="27" max="27" width="11.28515625" style="1" customWidth="1"/>
    <col min="28" max="28" width="11.7109375" style="1" customWidth="1"/>
    <col min="29" max="29" width="11.28515625" style="1" customWidth="1"/>
    <col min="30" max="30" width="11.85546875" style="1" customWidth="1"/>
    <col min="31" max="31" width="11.5703125" style="1" customWidth="1"/>
    <col min="32" max="16384" width="9.140625" style="1"/>
  </cols>
  <sheetData>
    <row r="1" spans="1:38" s="15" customFormat="1" ht="35.25" customHeight="1" x14ac:dyDescent="0.25">
      <c r="A1" s="50" t="s">
        <v>43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2"/>
      <c r="AF1" s="16"/>
      <c r="AG1" s="16"/>
      <c r="AH1" s="16"/>
      <c r="AI1" s="16"/>
      <c r="AJ1" s="16"/>
      <c r="AK1" s="16"/>
      <c r="AL1" s="16"/>
    </row>
    <row r="2" spans="1:38" s="15" customFormat="1" ht="15.75" customHeight="1" x14ac:dyDescent="0.25">
      <c r="A2" s="53" t="s">
        <v>41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5"/>
      <c r="AF2" s="16"/>
      <c r="AG2" s="16"/>
      <c r="AH2" s="16"/>
      <c r="AI2" s="16"/>
      <c r="AJ2" s="16"/>
      <c r="AK2" s="16"/>
      <c r="AL2" s="16"/>
    </row>
    <row r="3" spans="1:38" s="15" customFormat="1" ht="15.75" customHeight="1" x14ac:dyDescent="0.25">
      <c r="A3" s="53" t="s">
        <v>12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5"/>
      <c r="AF3" s="16"/>
      <c r="AG3" s="16"/>
      <c r="AH3" s="16"/>
      <c r="AI3" s="16"/>
      <c r="AJ3" s="16"/>
      <c r="AK3" s="16"/>
      <c r="AL3" s="16"/>
    </row>
    <row r="4" spans="1:38" s="15" customFormat="1" ht="16.5" customHeight="1" thickBot="1" x14ac:dyDescent="0.3">
      <c r="A4" s="56" t="s">
        <v>13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8"/>
      <c r="AF4" s="17"/>
      <c r="AG4" s="17"/>
      <c r="AH4" s="17"/>
      <c r="AI4" s="17"/>
      <c r="AJ4" s="17"/>
      <c r="AK4" s="17"/>
      <c r="AL4" s="17"/>
    </row>
    <row r="5" spans="1:38" ht="33.75" customHeight="1" thickBot="1" x14ac:dyDescent="0.3">
      <c r="A5" s="62" t="s">
        <v>2</v>
      </c>
      <c r="B5" s="64" t="s">
        <v>3</v>
      </c>
      <c r="C5" s="60" t="s">
        <v>1</v>
      </c>
      <c r="D5" s="60"/>
      <c r="E5" s="60"/>
      <c r="F5" s="60"/>
      <c r="G5" s="61"/>
      <c r="H5" s="59" t="s">
        <v>28</v>
      </c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59" t="s">
        <v>42</v>
      </c>
      <c r="X5" s="60"/>
      <c r="Y5" s="60"/>
      <c r="Z5" s="60"/>
      <c r="AA5" s="60"/>
      <c r="AB5" s="60"/>
      <c r="AC5" s="60"/>
      <c r="AD5" s="60"/>
      <c r="AE5" s="61"/>
    </row>
    <row r="6" spans="1:38" s="3" customFormat="1" ht="217.5" thickBot="1" x14ac:dyDescent="0.3">
      <c r="A6" s="63"/>
      <c r="B6" s="65"/>
      <c r="C6" s="32" t="s">
        <v>0</v>
      </c>
      <c r="D6" s="33" t="s">
        <v>29</v>
      </c>
      <c r="E6" s="33" t="s">
        <v>30</v>
      </c>
      <c r="F6" s="33" t="s">
        <v>31</v>
      </c>
      <c r="G6" s="34" t="s">
        <v>32</v>
      </c>
      <c r="H6" s="13" t="s">
        <v>14</v>
      </c>
      <c r="I6" s="14" t="s">
        <v>15</v>
      </c>
      <c r="J6" s="14" t="s">
        <v>16</v>
      </c>
      <c r="K6" s="14" t="s">
        <v>17</v>
      </c>
      <c r="L6" s="14" t="s">
        <v>18</v>
      </c>
      <c r="M6" s="14" t="s">
        <v>19</v>
      </c>
      <c r="N6" s="14" t="s">
        <v>20</v>
      </c>
      <c r="O6" s="14" t="s">
        <v>21</v>
      </c>
      <c r="P6" s="14" t="s">
        <v>22</v>
      </c>
      <c r="Q6" s="14" t="s">
        <v>23</v>
      </c>
      <c r="R6" s="14" t="s">
        <v>10</v>
      </c>
      <c r="S6" s="14" t="s">
        <v>11</v>
      </c>
      <c r="T6" s="14" t="s">
        <v>24</v>
      </c>
      <c r="U6" s="14" t="s">
        <v>25</v>
      </c>
      <c r="V6" s="14" t="s">
        <v>26</v>
      </c>
      <c r="W6" s="22" t="s">
        <v>39</v>
      </c>
      <c r="X6" s="20" t="s">
        <v>40</v>
      </c>
      <c r="Y6" s="20" t="s">
        <v>27</v>
      </c>
      <c r="Z6" s="20" t="s">
        <v>33</v>
      </c>
      <c r="AA6" s="20" t="s">
        <v>34</v>
      </c>
      <c r="AB6" s="20" t="s">
        <v>35</v>
      </c>
      <c r="AC6" s="20" t="s">
        <v>36</v>
      </c>
      <c r="AD6" s="20" t="s">
        <v>37</v>
      </c>
      <c r="AE6" s="23" t="s">
        <v>38</v>
      </c>
    </row>
    <row r="7" spans="1:38" x14ac:dyDescent="0.25">
      <c r="A7" s="25" t="s">
        <v>4</v>
      </c>
      <c r="B7" s="26" t="s">
        <v>9</v>
      </c>
      <c r="C7" s="38">
        <f>D7+F7</f>
        <v>423.72</v>
      </c>
      <c r="D7" s="39">
        <f>E7*0.33</f>
        <v>242.55</v>
      </c>
      <c r="E7" s="40">
        <f>H7+I7+J7+K7+L7+M7+N7+O7+P7+Q7+R7+S7</f>
        <v>735</v>
      </c>
      <c r="F7" s="39">
        <f>G7*0.33</f>
        <v>181.17000000000002</v>
      </c>
      <c r="G7" s="41">
        <f>W7+X7+Y7</f>
        <v>549</v>
      </c>
      <c r="H7" s="66">
        <v>100</v>
      </c>
      <c r="I7" s="5">
        <v>0</v>
      </c>
      <c r="J7" s="4">
        <v>200</v>
      </c>
      <c r="K7" s="5">
        <v>0</v>
      </c>
      <c r="L7" s="5">
        <v>0</v>
      </c>
      <c r="M7" s="5">
        <v>0</v>
      </c>
      <c r="N7" s="5">
        <v>0</v>
      </c>
      <c r="O7" s="4">
        <v>350</v>
      </c>
      <c r="P7" s="5">
        <v>0</v>
      </c>
      <c r="Q7" s="5">
        <v>0</v>
      </c>
      <c r="R7" s="4">
        <v>5</v>
      </c>
      <c r="S7" s="4">
        <v>80</v>
      </c>
      <c r="T7" s="5">
        <v>50</v>
      </c>
      <c r="U7" s="5">
        <v>30</v>
      </c>
      <c r="V7" s="19">
        <v>0</v>
      </c>
      <c r="W7" s="69">
        <v>189</v>
      </c>
      <c r="X7" s="7">
        <v>0</v>
      </c>
      <c r="Y7" s="7">
        <v>360</v>
      </c>
      <c r="Z7" s="8">
        <v>0</v>
      </c>
      <c r="AA7" s="8">
        <v>120</v>
      </c>
      <c r="AB7" s="8">
        <v>0</v>
      </c>
      <c r="AC7" s="8">
        <v>0</v>
      </c>
      <c r="AD7" s="8">
        <v>0</v>
      </c>
      <c r="AE7" s="18">
        <v>0</v>
      </c>
    </row>
    <row r="8" spans="1:38" x14ac:dyDescent="0.25">
      <c r="A8" s="27" t="s">
        <v>5</v>
      </c>
      <c r="B8" s="28" t="s">
        <v>7</v>
      </c>
      <c r="C8" s="42">
        <f>D8+F8</f>
        <v>302.11500000000001</v>
      </c>
      <c r="D8" s="43">
        <f>E8*0.33</f>
        <v>132</v>
      </c>
      <c r="E8" s="44">
        <f>H8+I8+J8+K8+L8+M8+N8+O8+P8+Q8+R8+S8</f>
        <v>400</v>
      </c>
      <c r="F8" s="43">
        <f>G8*0.33</f>
        <v>170.11500000000001</v>
      </c>
      <c r="G8" s="45">
        <f>W8+X8+Y8</f>
        <v>515.5</v>
      </c>
      <c r="H8" s="67">
        <v>100</v>
      </c>
      <c r="I8" s="31">
        <v>30</v>
      </c>
      <c r="J8" s="31">
        <v>200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31">
        <v>20</v>
      </c>
      <c r="S8" s="31">
        <v>50</v>
      </c>
      <c r="T8" s="2">
        <v>50</v>
      </c>
      <c r="U8" s="2">
        <v>0</v>
      </c>
      <c r="V8" s="6">
        <v>0</v>
      </c>
      <c r="W8" s="70">
        <v>241.5</v>
      </c>
      <c r="X8" s="21">
        <v>25</v>
      </c>
      <c r="Y8" s="21">
        <v>249</v>
      </c>
      <c r="Z8" s="9">
        <v>0</v>
      </c>
      <c r="AA8" s="9">
        <v>83</v>
      </c>
      <c r="AB8" s="9">
        <v>0</v>
      </c>
      <c r="AC8" s="9">
        <v>0</v>
      </c>
      <c r="AD8" s="9">
        <v>0</v>
      </c>
      <c r="AE8" s="10">
        <v>0</v>
      </c>
    </row>
    <row r="9" spans="1:38" ht="13.5" thickBot="1" x14ac:dyDescent="0.3">
      <c r="A9" s="29" t="s">
        <v>6</v>
      </c>
      <c r="B9" s="30" t="s">
        <v>8</v>
      </c>
      <c r="C9" s="46">
        <f>D9+F9</f>
        <v>287.92500000000001</v>
      </c>
      <c r="D9" s="47">
        <f>E9*0.33</f>
        <v>90.75</v>
      </c>
      <c r="E9" s="48">
        <f>H9+I9+J9+K9+L9+M9+N9+O9+P9+Q9+R9+S9</f>
        <v>275</v>
      </c>
      <c r="F9" s="47">
        <f>G9*0.33</f>
        <v>197.17500000000001</v>
      </c>
      <c r="G9" s="49">
        <f>W9+X9+Y9</f>
        <v>597.5</v>
      </c>
      <c r="H9" s="68">
        <v>100</v>
      </c>
      <c r="I9" s="35">
        <v>0</v>
      </c>
      <c r="J9" s="35">
        <v>0</v>
      </c>
      <c r="K9" s="36">
        <v>150</v>
      </c>
      <c r="L9" s="35">
        <v>0</v>
      </c>
      <c r="M9" s="35">
        <v>0</v>
      </c>
      <c r="N9" s="35">
        <v>0</v>
      </c>
      <c r="O9" s="35">
        <v>0</v>
      </c>
      <c r="P9" s="35">
        <v>0</v>
      </c>
      <c r="Q9" s="35">
        <v>0</v>
      </c>
      <c r="R9" s="36">
        <v>15</v>
      </c>
      <c r="S9" s="36">
        <v>10</v>
      </c>
      <c r="T9" s="35">
        <v>0</v>
      </c>
      <c r="U9" s="35">
        <v>0</v>
      </c>
      <c r="V9" s="37">
        <v>10</v>
      </c>
      <c r="W9" s="71">
        <v>217.5</v>
      </c>
      <c r="X9" s="24">
        <v>20</v>
      </c>
      <c r="Y9" s="24">
        <v>360</v>
      </c>
      <c r="Z9" s="11">
        <v>0</v>
      </c>
      <c r="AA9" s="11">
        <v>120</v>
      </c>
      <c r="AB9" s="11">
        <v>0</v>
      </c>
      <c r="AC9" s="11">
        <v>0</v>
      </c>
      <c r="AD9" s="11">
        <v>0</v>
      </c>
      <c r="AE9" s="12">
        <v>0</v>
      </c>
    </row>
  </sheetData>
  <sortState ref="A7:AT9">
    <sortCondition descending="1" ref="C7:C9"/>
  </sortState>
  <mergeCells count="9">
    <mergeCell ref="A1:AE1"/>
    <mergeCell ref="A2:AE2"/>
    <mergeCell ref="A3:AE3"/>
    <mergeCell ref="A4:AE4"/>
    <mergeCell ref="H5:V5"/>
    <mergeCell ref="W5:AE5"/>
    <mergeCell ref="C5:G5"/>
    <mergeCell ref="A5:A6"/>
    <mergeCell ref="B5:B6"/>
  </mergeCells>
  <pageMargins left="0.7" right="0.7" top="0.75" bottom="0.75" header="0.3" footer="0.3"/>
  <pageSetup paperSize="9" orientation="portrait" r:id="rId1"/>
  <ignoredErrors>
    <ignoredError sqref="E7:E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pvasilopoulos</dc:creator>
  <cp:lastModifiedBy>Ν</cp:lastModifiedBy>
  <dcterms:created xsi:type="dcterms:W3CDTF">2022-05-27T04:58:00Z</dcterms:created>
  <dcterms:modified xsi:type="dcterms:W3CDTF">2022-12-07T13:48:32Z</dcterms:modified>
</cp:coreProperties>
</file>